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0365" activeTab="0"/>
  </bookViews>
  <sheets>
    <sheet name="Controle de Execução dos Testes" sheetId="1" r:id="rId1"/>
    <sheet name="Resumo dos Testes" sheetId="2" r:id="rId2"/>
  </sheets>
  <definedNames/>
  <calcPr fullCalcOnLoad="1"/>
</workbook>
</file>

<file path=xl/comments1.xml><?xml version="1.0" encoding="utf-8"?>
<comments xmlns="http://schemas.openxmlformats.org/spreadsheetml/2006/main">
  <authors>
    <author>XP SP2 MGI</author>
  </authors>
  <commentList>
    <comment ref="B8" authorId="0">
      <text>
        <r>
          <rPr>
            <b/>
            <sz val="8"/>
            <rFont val="Tahoma"/>
            <family val="2"/>
          </rPr>
          <t>Número do caso de teste.</t>
        </r>
      </text>
    </comment>
    <comment ref="C8" authorId="0">
      <text>
        <r>
          <rPr>
            <b/>
            <sz val="8"/>
            <rFont val="Tahoma"/>
            <family val="2"/>
          </rPr>
          <t>Número do cenário de caso de testes.</t>
        </r>
      </text>
    </comment>
    <comment ref="H8" authorId="0">
      <text>
        <r>
          <rPr>
            <b/>
            <sz val="8"/>
            <rFont val="Tahoma"/>
            <family val="0"/>
          </rPr>
          <t>Documentos
relevantes relacionados à massa de dados de testes.</t>
        </r>
        <r>
          <rPr>
            <sz val="8"/>
            <rFont val="Tahoma"/>
            <family val="0"/>
          </rPr>
          <t xml:space="preserve">
</t>
        </r>
      </text>
    </comment>
    <comment ref="I8" authorId="0">
      <text>
        <r>
          <rPr>
            <b/>
            <sz val="8"/>
            <rFont val="Tahoma"/>
            <family val="0"/>
          </rPr>
          <t>Comentários adicionais do analista de testes.</t>
        </r>
      </text>
    </comment>
    <comment ref="D8" authorId="0">
      <text>
        <r>
          <rPr>
            <b/>
            <sz val="8"/>
            <rFont val="Tahoma"/>
            <family val="0"/>
          </rPr>
          <t>Status da execuçã odo cenário</t>
        </r>
        <r>
          <rPr>
            <sz val="8"/>
            <rFont val="Tahoma"/>
            <family val="0"/>
          </rPr>
          <t xml:space="preserve">
</t>
        </r>
      </text>
    </comment>
    <comment ref="A8" authorId="0">
      <text>
        <r>
          <rPr>
            <b/>
            <sz val="8"/>
            <rFont val="Tahoma"/>
            <family val="2"/>
          </rPr>
          <t>Número da execução. É um sequencial para a planilha.</t>
        </r>
      </text>
    </comment>
    <comment ref="F8" authorId="0">
      <text>
        <r>
          <rPr>
            <b/>
            <sz val="8"/>
            <rFont val="Tahoma"/>
            <family val="0"/>
          </rPr>
          <t>Hora de início de execução do cenários no formato:
hh:mm</t>
        </r>
        <r>
          <rPr>
            <sz val="8"/>
            <rFont val="Tahoma"/>
            <family val="0"/>
          </rPr>
          <t xml:space="preserve">
</t>
        </r>
      </text>
    </comment>
    <comment ref="G8" authorId="0">
      <text>
        <r>
          <rPr>
            <b/>
            <sz val="8"/>
            <rFont val="Tahoma"/>
            <family val="0"/>
          </rPr>
          <t>Hora de término de execução do cenário no formato:
hh:mm</t>
        </r>
        <r>
          <rPr>
            <sz val="8"/>
            <rFont val="Tahoma"/>
            <family val="0"/>
          </rPr>
          <t xml:space="preserve">
</t>
        </r>
      </text>
    </comment>
    <comment ref="F5" authorId="0">
      <text>
        <r>
          <rPr>
            <b/>
            <sz val="8"/>
            <rFont val="Tahoma"/>
            <family val="0"/>
          </rPr>
          <t>Insira o nome do recurso que esta aplicando o teste</t>
        </r>
      </text>
    </comment>
    <comment ref="E8" authorId="0">
      <text>
        <r>
          <rPr>
            <b/>
            <sz val="8"/>
            <rFont val="Tahoma"/>
            <family val="0"/>
          </rPr>
          <t>Data que o cenário foi executadono formato:
DD/MM/AA</t>
        </r>
      </text>
    </comment>
    <comment ref="F6" authorId="0">
      <text>
        <r>
          <rPr>
            <b/>
            <sz val="8"/>
            <rFont val="Tahoma"/>
            <family val="0"/>
          </rPr>
          <t>Especificar em qual etapa de teste foi aplicado a planilha.</t>
        </r>
      </text>
    </comment>
  </commentList>
</comments>
</file>

<file path=xl/sharedStrings.xml><?xml version="1.0" encoding="utf-8"?>
<sst xmlns="http://schemas.openxmlformats.org/spreadsheetml/2006/main" count="46" uniqueCount="39">
  <si>
    <t>C</t>
  </si>
  <si>
    <t>Status</t>
  </si>
  <si>
    <t>Status dos Casos de Teste</t>
  </si>
  <si>
    <t># Casos de Teste</t>
  </si>
  <si>
    <t>% de Casos de Teste 
por status</t>
  </si>
  <si>
    <t>Total TC's</t>
  </si>
  <si>
    <t>Casos de Teste Pendentes</t>
  </si>
  <si>
    <t>% a finalizar</t>
  </si>
  <si>
    <t>% finalizado</t>
  </si>
  <si>
    <t>Documentos</t>
  </si>
  <si>
    <t>Comentários</t>
  </si>
  <si>
    <t>T</t>
  </si>
  <si>
    <t>Não iniciado</t>
  </si>
  <si>
    <t>Configuração em andamento</t>
  </si>
  <si>
    <t>Em execução</t>
  </si>
  <si>
    <t>Abortado</t>
  </si>
  <si>
    <t>Finalizado com sucesso</t>
  </si>
  <si>
    <t>Finalizado com falhas</t>
  </si>
  <si>
    <t>E</t>
  </si>
  <si>
    <t>Metodologia&amp;Controle/TI - Teste</t>
  </si>
  <si>
    <t xml:space="preserve">Planilha de Aplicação de Teste </t>
  </si>
  <si>
    <t>Data de Aplicação:</t>
  </si>
  <si>
    <t xml:space="preserve">Projeto: </t>
  </si>
  <si>
    <t>Etapa de Aplicação:</t>
  </si>
  <si>
    <t>Etapa</t>
  </si>
  <si>
    <t>UAT - Teste de Aceitação</t>
  </si>
  <si>
    <t>WB - Teste de Caixa Branca</t>
  </si>
  <si>
    <t xml:space="preserve">Recurso: </t>
  </si>
  <si>
    <t>Data</t>
  </si>
  <si>
    <t>Tempo de Execução</t>
  </si>
  <si>
    <t>Tempo Total</t>
  </si>
  <si>
    <t>Tempo médio</t>
  </si>
  <si>
    <t>20/11/07</t>
  </si>
  <si>
    <t>21/11/07</t>
  </si>
  <si>
    <t>Observações Gerais</t>
  </si>
  <si>
    <t>Início em</t>
  </si>
  <si>
    <t>Termno em</t>
  </si>
  <si>
    <t>SAT - Teste de Internos</t>
  </si>
  <si>
    <t>Erro Recorrente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</si>
</sst>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_);_(* \(#,##0.0\);_(* &quot;-&quot;??_);_(@_)"/>
    <numFmt numFmtId="169" formatCode="_(* #,##0_);_(* \(#,##0\);_(* &quot;-&quot;??_);_(@_)"/>
    <numFmt numFmtId="170" formatCode="00"/>
    <numFmt numFmtId="171" formatCode="[$-409]mmmm\ dd\,\ yyyy"/>
    <numFmt numFmtId="172" formatCode="m/d/yy\ h:mm;@"/>
    <numFmt numFmtId="173" formatCode="d/m/yy\ h:mm;@"/>
    <numFmt numFmtId="174" formatCode="dd/mm/yy;@"/>
    <numFmt numFmtId="175" formatCode="h:mm;@"/>
  </numFmts>
  <fonts count="1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b/>
      <sz val="10"/>
      <color indexed="10"/>
      <name val="Tahoma"/>
      <family val="2"/>
    </font>
    <font>
      <sz val="2"/>
      <name val="Arial"/>
      <family val="0"/>
    </font>
    <font>
      <b/>
      <sz val="12"/>
      <name val="Tahoma"/>
      <family val="2"/>
    </font>
    <font>
      <b/>
      <sz val="11"/>
      <name val="Tahoma"/>
      <family val="2"/>
    </font>
    <font>
      <sz val="8"/>
      <name val="Tahoma"/>
      <family val="0"/>
    </font>
    <font>
      <b/>
      <sz val="8"/>
      <name val="Tahoma"/>
      <family val="0"/>
    </font>
    <font>
      <b/>
      <sz val="10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9" fontId="5" fillId="0" borderId="2" xfId="21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5" fillId="0" borderId="3" xfId="0" applyFont="1" applyBorder="1" applyAlignment="1">
      <alignment/>
    </xf>
    <xf numFmtId="9" fontId="6" fillId="3" borderId="2" xfId="21" applyFont="1" applyFill="1" applyBorder="1" applyAlignment="1">
      <alignment horizontal="center" vertical="center"/>
    </xf>
    <xf numFmtId="9" fontId="6" fillId="3" borderId="4" xfId="21" applyFont="1" applyFill="1" applyBorder="1" applyAlignment="1">
      <alignment horizontal="center" vertical="center"/>
    </xf>
    <xf numFmtId="9" fontId="4" fillId="3" borderId="0" xfId="21" applyFont="1" applyFill="1" applyBorder="1" applyAlignment="1">
      <alignment horizontal="right" vertical="center"/>
    </xf>
    <xf numFmtId="0" fontId="4" fillId="2" borderId="5" xfId="0" applyFont="1" applyFill="1" applyBorder="1" applyAlignment="1">
      <alignment horizontal="left" vertical="center"/>
    </xf>
    <xf numFmtId="9" fontId="4" fillId="3" borderId="3" xfId="2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4" fillId="2" borderId="6" xfId="0" applyFont="1" applyFill="1" applyBorder="1" applyAlignment="1">
      <alignment horizontal="left" vertical="center"/>
    </xf>
    <xf numFmtId="169" fontId="4" fillId="3" borderId="7" xfId="15" applyNumberFormat="1" applyFont="1" applyFill="1" applyBorder="1" applyAlignment="1">
      <alignment horizontal="center" vertical="center"/>
    </xf>
    <xf numFmtId="9" fontId="6" fillId="3" borderId="8" xfId="21" applyFont="1" applyFill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8" fillId="2" borderId="9" xfId="0" applyFont="1" applyFill="1" applyBorder="1" applyAlignment="1">
      <alignment horizontal="center" vertical="top" wrapText="1"/>
    </xf>
    <xf numFmtId="0" fontId="9" fillId="2" borderId="9" xfId="0" applyFont="1" applyFill="1" applyBorder="1" applyAlignment="1">
      <alignment horizontal="center" vertical="top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right"/>
    </xf>
    <xf numFmtId="0" fontId="14" fillId="0" borderId="0" xfId="0" applyFont="1" applyAlignment="1">
      <alignment/>
    </xf>
    <xf numFmtId="0" fontId="0" fillId="0" borderId="9" xfId="0" applyBorder="1" applyAlignment="1">
      <alignment/>
    </xf>
    <xf numFmtId="0" fontId="5" fillId="0" borderId="9" xfId="0" applyFont="1" applyBorder="1" applyAlignment="1">
      <alignment horizontal="center" vertical="top"/>
    </xf>
    <xf numFmtId="0" fontId="5" fillId="0" borderId="9" xfId="0" applyFont="1" applyBorder="1" applyAlignment="1">
      <alignment/>
    </xf>
    <xf numFmtId="0" fontId="0" fillId="0" borderId="9" xfId="0" applyBorder="1" applyAlignment="1">
      <alignment horizontal="center"/>
    </xf>
    <xf numFmtId="0" fontId="0" fillId="0" borderId="0" xfId="0" applyAlignment="1">
      <alignment wrapText="1"/>
    </xf>
    <xf numFmtId="174" fontId="5" fillId="0" borderId="9" xfId="0" applyNumberFormat="1" applyFont="1" applyBorder="1" applyAlignment="1">
      <alignment horizontal="center"/>
    </xf>
    <xf numFmtId="174" fontId="0" fillId="0" borderId="9" xfId="0" applyNumberFormat="1" applyBorder="1" applyAlignment="1">
      <alignment horizontal="center"/>
    </xf>
    <xf numFmtId="175" fontId="5" fillId="0" borderId="9" xfId="0" applyNumberFormat="1" applyFont="1" applyBorder="1" applyAlignment="1">
      <alignment horizontal="center" wrapText="1"/>
    </xf>
    <xf numFmtId="175" fontId="0" fillId="0" borderId="9" xfId="0" applyNumberFormat="1" applyBorder="1" applyAlignment="1">
      <alignment horizontal="center" wrapText="1"/>
    </xf>
    <xf numFmtId="175" fontId="0" fillId="0" borderId="9" xfId="0" applyNumberFormat="1" applyBorder="1" applyAlignment="1">
      <alignment horizontal="center"/>
    </xf>
    <xf numFmtId="0" fontId="0" fillId="0" borderId="9" xfId="0" applyBorder="1" applyAlignment="1">
      <alignment horizontal="right"/>
    </xf>
    <xf numFmtId="0" fontId="12" fillId="0" borderId="0" xfId="0" applyFont="1" applyAlignment="1">
      <alignment horizontal="left"/>
    </xf>
    <xf numFmtId="0" fontId="5" fillId="0" borderId="9" xfId="0" applyFont="1" applyBorder="1" applyAlignment="1">
      <alignment wrapText="1"/>
    </xf>
    <xf numFmtId="0" fontId="0" fillId="0" borderId="9" xfId="0" applyBorder="1" applyAlignment="1">
      <alignment wrapText="1"/>
    </xf>
    <xf numFmtId="14" fontId="0" fillId="0" borderId="9" xfId="0" applyNumberFormat="1" applyBorder="1" applyAlignment="1">
      <alignment wrapText="1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3" fillId="0" borderId="9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13" fillId="0" borderId="11" xfId="0" applyFont="1" applyBorder="1" applyAlignment="1">
      <alignment horizontal="left"/>
    </xf>
    <xf numFmtId="0" fontId="13" fillId="0" borderId="12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ont>
        <color rgb="FFFFFFFF"/>
      </font>
      <border/>
    </dxf>
    <dxf>
      <font>
        <color auto="1"/>
      </font>
      <border/>
    </dxf>
    <dxf>
      <fill>
        <patternFill>
          <bgColor rgb="FFFF8080"/>
        </patternFill>
      </fill>
      <border/>
    </dxf>
    <dxf>
      <fill>
        <patternFill>
          <bgColor rgb="FFCCFFCC"/>
        </patternFill>
      </fill>
      <border/>
    </dxf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FF000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0000FF"/>
              </a:solidFill>
            </c:spPr>
          </c:dPt>
          <c:val>
            <c:numRef>
              <c:f>'Resumo dos Testes'!$B$3:$B$4</c:f>
              <c:numCache>
                <c:ptCount val="2"/>
                <c:pt idx="0">
                  <c:v>0.3333333333333333</c:v>
                </c:pt>
                <c:pt idx="1">
                  <c:v>0.6666666666666667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361950</xdr:colOff>
      <xdr:row>0</xdr:row>
      <xdr:rowOff>66675</xdr:rowOff>
    </xdr:from>
    <xdr:to>
      <xdr:col>2</xdr:col>
      <xdr:colOff>1562100</xdr:colOff>
      <xdr:row>4</xdr:row>
      <xdr:rowOff>142875</xdr:rowOff>
    </xdr:to>
    <xdr:graphicFrame>
      <xdr:nvGraphicFramePr>
        <xdr:cNvPr id="1" name="Chart 1"/>
        <xdr:cNvGraphicFramePr/>
      </xdr:nvGraphicFramePr>
      <xdr:xfrm>
        <a:off x="3933825" y="66675"/>
        <a:ext cx="1200150" cy="742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showGridLines="0" tabSelected="1" workbookViewId="0" topLeftCell="A1">
      <pane ySplit="8" topLeftCell="BM9" activePane="bottomLeft" state="frozen"/>
      <selection pane="topLeft" activeCell="A1" sqref="A1"/>
      <selection pane="bottomLeft" activeCell="N15" sqref="N15"/>
    </sheetView>
  </sheetViews>
  <sheetFormatPr defaultColWidth="9.140625" defaultRowHeight="12.75"/>
  <cols>
    <col min="1" max="1" width="5.140625" style="0" customWidth="1"/>
    <col min="2" max="2" width="4.421875" style="19" customWidth="1"/>
    <col min="3" max="3" width="3.8515625" style="19" customWidth="1"/>
    <col min="4" max="4" width="25.00390625" style="0" bestFit="1" customWidth="1"/>
    <col min="5" max="5" width="9.57421875" style="0" customWidth="1"/>
    <col min="6" max="7" width="9.57421875" style="38" customWidth="1"/>
    <col min="8" max="8" width="18.421875" style="0" customWidth="1"/>
    <col min="9" max="9" width="39.00390625" style="0" customWidth="1"/>
    <col min="10" max="10" width="11.57421875" style="19" customWidth="1"/>
    <col min="11" max="11" width="25.7109375" style="0" hidden="1" customWidth="1"/>
    <col min="12" max="12" width="14.28125" style="0" hidden="1" customWidth="1"/>
  </cols>
  <sheetData>
    <row r="1" spans="1:12" ht="15.75">
      <c r="A1" s="33" t="s">
        <v>19</v>
      </c>
      <c r="B1" s="29"/>
      <c r="C1" s="29"/>
      <c r="D1" s="29"/>
      <c r="E1" s="29"/>
      <c r="K1" t="s">
        <v>1</v>
      </c>
      <c r="L1" t="s">
        <v>24</v>
      </c>
    </row>
    <row r="2" spans="1:5" ht="15.75">
      <c r="A2" s="33" t="s">
        <v>20</v>
      </c>
      <c r="B2" s="30"/>
      <c r="C2" s="30"/>
      <c r="D2" s="29"/>
      <c r="E2" s="29"/>
    </row>
    <row r="3" spans="1:12" ht="15.75">
      <c r="A3" s="31"/>
      <c r="B3" s="30"/>
      <c r="C3" s="30"/>
      <c r="D3" s="32" t="s">
        <v>22</v>
      </c>
      <c r="E3" s="32"/>
      <c r="F3" s="53"/>
      <c r="G3" s="53"/>
      <c r="H3" s="53"/>
      <c r="I3" s="53"/>
      <c r="K3" t="s">
        <v>12</v>
      </c>
      <c r="L3" t="s">
        <v>26</v>
      </c>
    </row>
    <row r="4" spans="1:12" ht="15.75">
      <c r="A4" s="31"/>
      <c r="B4" s="30"/>
      <c r="C4" s="30"/>
      <c r="D4" s="32" t="s">
        <v>21</v>
      </c>
      <c r="E4" s="32"/>
      <c r="F4" s="53"/>
      <c r="G4" s="53"/>
      <c r="H4" s="53"/>
      <c r="I4" s="53"/>
      <c r="K4" t="s">
        <v>13</v>
      </c>
      <c r="L4" t="s">
        <v>37</v>
      </c>
    </row>
    <row r="5" spans="1:12" ht="15.75">
      <c r="A5" s="31"/>
      <c r="B5" s="30"/>
      <c r="C5" s="30"/>
      <c r="D5" s="32" t="s">
        <v>27</v>
      </c>
      <c r="E5" s="32"/>
      <c r="F5" s="53"/>
      <c r="G5" s="53"/>
      <c r="H5" s="53"/>
      <c r="I5" s="53"/>
      <c r="K5" t="s">
        <v>14</v>
      </c>
      <c r="L5" t="s">
        <v>25</v>
      </c>
    </row>
    <row r="6" spans="1:11" ht="15.75">
      <c r="A6" s="26"/>
      <c r="D6" s="32" t="s">
        <v>23</v>
      </c>
      <c r="E6" s="32"/>
      <c r="F6" s="54"/>
      <c r="G6" s="55"/>
      <c r="H6" s="55"/>
      <c r="I6" s="56"/>
      <c r="K6" t="s">
        <v>15</v>
      </c>
    </row>
    <row r="7" spans="1:11" ht="12.75">
      <c r="A7" s="26"/>
      <c r="K7" t="s">
        <v>16</v>
      </c>
    </row>
    <row r="8" spans="1:11" ht="42.75">
      <c r="A8" s="27" t="s">
        <v>18</v>
      </c>
      <c r="B8" s="27" t="s">
        <v>11</v>
      </c>
      <c r="C8" s="27" t="s">
        <v>0</v>
      </c>
      <c r="D8" s="28" t="s">
        <v>1</v>
      </c>
      <c r="E8" s="28" t="s">
        <v>28</v>
      </c>
      <c r="F8" s="28" t="s">
        <v>35</v>
      </c>
      <c r="G8" s="28" t="s">
        <v>36</v>
      </c>
      <c r="H8" s="28" t="s">
        <v>9</v>
      </c>
      <c r="I8" s="28" t="s">
        <v>10</v>
      </c>
      <c r="J8" s="28" t="s">
        <v>29</v>
      </c>
      <c r="K8" t="s">
        <v>17</v>
      </c>
    </row>
    <row r="9" spans="1:11" ht="12.75">
      <c r="A9" s="34">
        <v>1</v>
      </c>
      <c r="B9" s="35">
        <v>1</v>
      </c>
      <c r="C9" s="35">
        <v>1</v>
      </c>
      <c r="D9" s="36" t="s">
        <v>16</v>
      </c>
      <c r="E9" s="39" t="s">
        <v>32</v>
      </c>
      <c r="F9" s="41">
        <v>0.4270833333333333</v>
      </c>
      <c r="G9" s="41">
        <v>0.4291666666666667</v>
      </c>
      <c r="H9" s="46"/>
      <c r="I9" s="46"/>
      <c r="J9" s="43">
        <f>G9-F9</f>
        <v>0.0020833333333333814</v>
      </c>
      <c r="K9" t="s">
        <v>38</v>
      </c>
    </row>
    <row r="10" spans="1:10" ht="12.75">
      <c r="A10" s="34">
        <v>2</v>
      </c>
      <c r="B10" s="35">
        <v>1</v>
      </c>
      <c r="C10" s="35">
        <v>2</v>
      </c>
      <c r="D10" s="36" t="s">
        <v>17</v>
      </c>
      <c r="E10" s="39" t="s">
        <v>32</v>
      </c>
      <c r="F10" s="41">
        <v>0.4305555555555556</v>
      </c>
      <c r="G10" s="41">
        <v>0.43402777777777773</v>
      </c>
      <c r="H10" s="46"/>
      <c r="I10" s="46"/>
      <c r="J10" s="43">
        <f aca="true" t="shared" si="0" ref="J10:J33">G10-F10</f>
        <v>0.0034722222222221544</v>
      </c>
    </row>
    <row r="11" spans="1:10" ht="12.75">
      <c r="A11" s="34">
        <v>3</v>
      </c>
      <c r="B11" s="37">
        <v>2</v>
      </c>
      <c r="C11" s="37">
        <v>1</v>
      </c>
      <c r="D11" s="36" t="s">
        <v>13</v>
      </c>
      <c r="E11" s="39" t="s">
        <v>33</v>
      </c>
      <c r="F11" s="41">
        <v>0.43125</v>
      </c>
      <c r="G11" s="41">
        <v>0.4368055555555555</v>
      </c>
      <c r="H11" s="46"/>
      <c r="I11" s="46"/>
      <c r="J11" s="43">
        <f t="shared" si="0"/>
        <v>0.00555555555555548</v>
      </c>
    </row>
    <row r="12" spans="1:10" ht="12.75">
      <c r="A12" s="34">
        <v>4</v>
      </c>
      <c r="B12" s="37">
        <v>2</v>
      </c>
      <c r="C12" s="37">
        <v>2</v>
      </c>
      <c r="D12" s="36" t="s">
        <v>12</v>
      </c>
      <c r="E12" s="39"/>
      <c r="F12" s="41"/>
      <c r="G12" s="41"/>
      <c r="H12" s="46"/>
      <c r="I12" s="46"/>
      <c r="J12" s="43">
        <f t="shared" si="0"/>
        <v>0</v>
      </c>
    </row>
    <row r="13" spans="1:10" ht="12.75">
      <c r="A13" s="34">
        <v>5</v>
      </c>
      <c r="B13" s="37"/>
      <c r="C13" s="37"/>
      <c r="D13" s="36" t="s">
        <v>15</v>
      </c>
      <c r="E13" s="39"/>
      <c r="F13" s="41"/>
      <c r="G13" s="41"/>
      <c r="H13" s="46"/>
      <c r="I13" s="46"/>
      <c r="J13" s="43">
        <f t="shared" si="0"/>
        <v>0</v>
      </c>
    </row>
    <row r="14" spans="1:10" ht="12.75">
      <c r="A14" s="34">
        <v>6</v>
      </c>
      <c r="B14" s="37"/>
      <c r="C14" s="37"/>
      <c r="D14" s="36"/>
      <c r="E14" s="39"/>
      <c r="F14" s="41"/>
      <c r="G14" s="41"/>
      <c r="H14" s="47"/>
      <c r="I14" s="47"/>
      <c r="J14" s="43">
        <f t="shared" si="0"/>
        <v>0</v>
      </c>
    </row>
    <row r="15" spans="1:10" ht="12.75">
      <c r="A15" s="34">
        <v>7</v>
      </c>
      <c r="B15" s="37"/>
      <c r="C15" s="37"/>
      <c r="D15" s="36"/>
      <c r="E15" s="39"/>
      <c r="F15" s="41"/>
      <c r="G15" s="41"/>
      <c r="H15" s="47"/>
      <c r="I15" s="47"/>
      <c r="J15" s="43">
        <f t="shared" si="0"/>
        <v>0</v>
      </c>
    </row>
    <row r="16" spans="1:10" ht="12.75">
      <c r="A16" s="34">
        <v>8</v>
      </c>
      <c r="B16" s="37"/>
      <c r="C16" s="37"/>
      <c r="D16" s="36"/>
      <c r="E16" s="39"/>
      <c r="F16" s="41"/>
      <c r="G16" s="41"/>
      <c r="H16" s="48"/>
      <c r="I16" s="47"/>
      <c r="J16" s="43">
        <f t="shared" si="0"/>
        <v>0</v>
      </c>
    </row>
    <row r="17" spans="1:10" ht="12.75">
      <c r="A17" s="34">
        <v>9</v>
      </c>
      <c r="B17" s="37"/>
      <c r="C17" s="37"/>
      <c r="D17" s="36"/>
      <c r="E17" s="39"/>
      <c r="F17" s="41"/>
      <c r="G17" s="41"/>
      <c r="H17" s="47"/>
      <c r="I17" s="47"/>
      <c r="J17" s="43">
        <f t="shared" si="0"/>
        <v>0</v>
      </c>
    </row>
    <row r="18" spans="1:10" ht="12.75">
      <c r="A18" s="34">
        <v>10</v>
      </c>
      <c r="B18" s="37"/>
      <c r="C18" s="37"/>
      <c r="D18" s="36"/>
      <c r="E18" s="39"/>
      <c r="F18" s="41"/>
      <c r="G18" s="41"/>
      <c r="H18" s="47"/>
      <c r="I18" s="47"/>
      <c r="J18" s="43">
        <f t="shared" si="0"/>
        <v>0</v>
      </c>
    </row>
    <row r="19" spans="1:10" ht="12.75">
      <c r="A19" s="34">
        <v>11</v>
      </c>
      <c r="B19" s="37"/>
      <c r="C19" s="37"/>
      <c r="D19" s="36"/>
      <c r="E19" s="39"/>
      <c r="F19" s="41"/>
      <c r="G19" s="41"/>
      <c r="H19" s="47"/>
      <c r="I19" s="47"/>
      <c r="J19" s="43">
        <f t="shared" si="0"/>
        <v>0</v>
      </c>
    </row>
    <row r="20" spans="1:10" ht="12.75">
      <c r="A20" s="34">
        <v>12</v>
      </c>
      <c r="B20" s="37"/>
      <c r="C20" s="37"/>
      <c r="D20" s="36"/>
      <c r="E20" s="39"/>
      <c r="F20" s="41"/>
      <c r="G20" s="41"/>
      <c r="H20" s="47"/>
      <c r="I20" s="47"/>
      <c r="J20" s="43">
        <f t="shared" si="0"/>
        <v>0</v>
      </c>
    </row>
    <row r="21" spans="1:10" ht="12.75">
      <c r="A21" s="34">
        <v>13</v>
      </c>
      <c r="B21" s="37"/>
      <c r="C21" s="37"/>
      <c r="D21" s="36"/>
      <c r="E21" s="39"/>
      <c r="F21" s="41"/>
      <c r="G21" s="41"/>
      <c r="H21" s="47"/>
      <c r="I21" s="47"/>
      <c r="J21" s="43">
        <f t="shared" si="0"/>
        <v>0</v>
      </c>
    </row>
    <row r="22" spans="1:10" ht="12.75">
      <c r="A22" s="34">
        <v>14</v>
      </c>
      <c r="B22" s="37"/>
      <c r="C22" s="37"/>
      <c r="D22" s="36"/>
      <c r="E22" s="39"/>
      <c r="F22" s="41"/>
      <c r="G22" s="41"/>
      <c r="H22" s="47"/>
      <c r="I22" s="47"/>
      <c r="J22" s="43">
        <f t="shared" si="0"/>
        <v>0</v>
      </c>
    </row>
    <row r="23" spans="1:10" ht="12.75">
      <c r="A23" s="34">
        <v>15</v>
      </c>
      <c r="B23" s="37"/>
      <c r="C23" s="37"/>
      <c r="D23" s="36"/>
      <c r="E23" s="39"/>
      <c r="F23" s="41"/>
      <c r="G23" s="41"/>
      <c r="H23" s="47"/>
      <c r="I23" s="47"/>
      <c r="J23" s="43">
        <f t="shared" si="0"/>
        <v>0</v>
      </c>
    </row>
    <row r="24" spans="1:10" ht="12.75">
      <c r="A24" s="34">
        <v>16</v>
      </c>
      <c r="B24" s="37"/>
      <c r="C24" s="37"/>
      <c r="D24" s="36"/>
      <c r="E24" s="39"/>
      <c r="F24" s="41"/>
      <c r="G24" s="41"/>
      <c r="H24" s="47"/>
      <c r="I24" s="47"/>
      <c r="J24" s="43">
        <f t="shared" si="0"/>
        <v>0</v>
      </c>
    </row>
    <row r="25" spans="1:10" ht="12.75">
      <c r="A25" s="34">
        <v>17</v>
      </c>
      <c r="B25" s="37"/>
      <c r="C25" s="37"/>
      <c r="D25" s="36"/>
      <c r="E25" s="39"/>
      <c r="F25" s="41"/>
      <c r="G25" s="41"/>
      <c r="H25" s="47"/>
      <c r="I25" s="47"/>
      <c r="J25" s="43">
        <f t="shared" si="0"/>
        <v>0</v>
      </c>
    </row>
    <row r="26" spans="1:10" ht="12.75">
      <c r="A26" s="34">
        <v>18</v>
      </c>
      <c r="B26" s="37"/>
      <c r="C26" s="37"/>
      <c r="D26" s="36"/>
      <c r="E26" s="39"/>
      <c r="F26" s="41"/>
      <c r="G26" s="41"/>
      <c r="H26" s="47"/>
      <c r="I26" s="47"/>
      <c r="J26" s="43">
        <f t="shared" si="0"/>
        <v>0</v>
      </c>
    </row>
    <row r="27" spans="1:10" ht="12.75">
      <c r="A27" s="34">
        <v>19</v>
      </c>
      <c r="B27" s="37"/>
      <c r="C27" s="37"/>
      <c r="D27" s="36"/>
      <c r="E27" s="39"/>
      <c r="F27" s="41"/>
      <c r="G27" s="41"/>
      <c r="H27" s="47"/>
      <c r="I27" s="47"/>
      <c r="J27" s="43">
        <f t="shared" si="0"/>
        <v>0</v>
      </c>
    </row>
    <row r="28" spans="1:10" ht="12.75">
      <c r="A28" s="34">
        <v>20</v>
      </c>
      <c r="B28" s="37"/>
      <c r="C28" s="37"/>
      <c r="D28" s="36"/>
      <c r="E28" s="39"/>
      <c r="F28" s="41"/>
      <c r="G28" s="41"/>
      <c r="H28" s="47"/>
      <c r="I28" s="47"/>
      <c r="J28" s="43">
        <f t="shared" si="0"/>
        <v>0</v>
      </c>
    </row>
    <row r="29" spans="1:10" ht="12.75">
      <c r="A29" s="34">
        <v>21</v>
      </c>
      <c r="B29" s="37"/>
      <c r="C29" s="37"/>
      <c r="D29" s="36"/>
      <c r="E29" s="39"/>
      <c r="F29" s="41"/>
      <c r="G29" s="41"/>
      <c r="H29" s="47"/>
      <c r="I29" s="47"/>
      <c r="J29" s="43">
        <f t="shared" si="0"/>
        <v>0</v>
      </c>
    </row>
    <row r="30" spans="1:10" ht="12.75">
      <c r="A30" s="34">
        <v>22</v>
      </c>
      <c r="B30" s="37"/>
      <c r="C30" s="37"/>
      <c r="D30" s="36"/>
      <c r="E30" s="39"/>
      <c r="F30" s="41"/>
      <c r="G30" s="41"/>
      <c r="H30" s="47"/>
      <c r="I30" s="47"/>
      <c r="J30" s="43">
        <f t="shared" si="0"/>
        <v>0</v>
      </c>
    </row>
    <row r="31" spans="1:10" ht="12.75">
      <c r="A31" s="34">
        <v>23</v>
      </c>
      <c r="B31" s="37"/>
      <c r="C31" s="37"/>
      <c r="D31" s="36"/>
      <c r="E31" s="39"/>
      <c r="F31" s="41"/>
      <c r="G31" s="41"/>
      <c r="H31" s="47"/>
      <c r="I31" s="47"/>
      <c r="J31" s="43">
        <f t="shared" si="0"/>
        <v>0</v>
      </c>
    </row>
    <row r="32" spans="1:10" ht="12.75">
      <c r="A32" s="34">
        <v>24</v>
      </c>
      <c r="B32" s="37"/>
      <c r="C32" s="37"/>
      <c r="D32" s="36"/>
      <c r="E32" s="39"/>
      <c r="F32" s="41"/>
      <c r="G32" s="41"/>
      <c r="H32" s="47"/>
      <c r="I32" s="47"/>
      <c r="J32" s="43">
        <f t="shared" si="0"/>
        <v>0</v>
      </c>
    </row>
    <row r="33" spans="1:10" ht="12.75">
      <c r="A33" s="34">
        <v>25</v>
      </c>
      <c r="B33" s="37"/>
      <c r="C33" s="37"/>
      <c r="D33" s="34"/>
      <c r="E33" s="40"/>
      <c r="F33" s="42"/>
      <c r="G33" s="42"/>
      <c r="H33" s="47"/>
      <c r="I33" s="47"/>
      <c r="J33" s="43">
        <f t="shared" si="0"/>
        <v>0</v>
      </c>
    </row>
    <row r="34" spans="9:10" ht="12.75">
      <c r="I34" s="44" t="s">
        <v>30</v>
      </c>
      <c r="J34" s="43">
        <f>SUM(J9:J33)</f>
        <v>0.011111111111111016</v>
      </c>
    </row>
    <row r="35" spans="9:10" ht="12.75">
      <c r="I35" s="44" t="s">
        <v>31</v>
      </c>
      <c r="J35" s="43">
        <f>J34/(30-COUNTIF(J9:J33,0))</f>
        <v>0.001388888888888877</v>
      </c>
    </row>
    <row r="36" ht="12.75">
      <c r="C36" s="45" t="s">
        <v>34</v>
      </c>
    </row>
    <row r="37" spans="3:10" ht="12.75">
      <c r="C37" s="49"/>
      <c r="D37" s="49"/>
      <c r="E37" s="49"/>
      <c r="F37" s="49"/>
      <c r="G37" s="49"/>
      <c r="H37" s="49"/>
      <c r="I37" s="49"/>
      <c r="J37" s="49"/>
    </row>
    <row r="38" spans="3:10" ht="12.75">
      <c r="C38" s="50"/>
      <c r="D38" s="51"/>
      <c r="E38" s="51"/>
      <c r="F38" s="51"/>
      <c r="G38" s="51"/>
      <c r="H38" s="51"/>
      <c r="I38" s="51"/>
      <c r="J38" s="52"/>
    </row>
    <row r="39" spans="3:10" ht="12.75">
      <c r="C39" s="50"/>
      <c r="D39" s="51"/>
      <c r="E39" s="51"/>
      <c r="F39" s="51"/>
      <c r="G39" s="51"/>
      <c r="H39" s="51"/>
      <c r="I39" s="51"/>
      <c r="J39" s="52"/>
    </row>
    <row r="40" spans="3:10" ht="12.75">
      <c r="C40" s="50"/>
      <c r="D40" s="51"/>
      <c r="E40" s="51"/>
      <c r="F40" s="51"/>
      <c r="G40" s="51"/>
      <c r="H40" s="51"/>
      <c r="I40" s="51"/>
      <c r="J40" s="52"/>
    </row>
    <row r="41" spans="3:10" ht="12.75">
      <c r="C41" s="50"/>
      <c r="D41" s="51"/>
      <c r="E41" s="51"/>
      <c r="F41" s="51"/>
      <c r="G41" s="51"/>
      <c r="H41" s="51"/>
      <c r="I41" s="51"/>
      <c r="J41" s="52"/>
    </row>
    <row r="42" spans="3:10" ht="12.75">
      <c r="C42" s="50"/>
      <c r="D42" s="51"/>
      <c r="E42" s="51"/>
      <c r="F42" s="51"/>
      <c r="G42" s="51"/>
      <c r="H42" s="51"/>
      <c r="I42" s="51"/>
      <c r="J42" s="52"/>
    </row>
  </sheetData>
  <mergeCells count="10">
    <mergeCell ref="C41:J41"/>
    <mergeCell ref="C42:J42"/>
    <mergeCell ref="F3:I3"/>
    <mergeCell ref="F4:I4"/>
    <mergeCell ref="F5:I5"/>
    <mergeCell ref="F6:I6"/>
    <mergeCell ref="C37:J37"/>
    <mergeCell ref="C38:J38"/>
    <mergeCell ref="C39:J39"/>
    <mergeCell ref="C40:J40"/>
  </mergeCells>
  <conditionalFormatting sqref="J35">
    <cfRule type="cellIs" priority="1" dxfId="0" operator="equal" stopIfTrue="1">
      <formula>#DIV/0!</formula>
    </cfRule>
  </conditionalFormatting>
  <conditionalFormatting sqref="J9:J34">
    <cfRule type="cellIs" priority="2" dxfId="0" operator="equal" stopIfTrue="1">
      <formula>0</formula>
    </cfRule>
    <cfRule type="cellIs" priority="3" dxfId="1" operator="notEqual" stopIfTrue="1">
      <formula>0</formula>
    </cfRule>
  </conditionalFormatting>
  <conditionalFormatting sqref="D9:D33">
    <cfRule type="cellIs" priority="4" dxfId="2" operator="equal" stopIfTrue="1">
      <formula>"Finalizado com falhas"</formula>
    </cfRule>
    <cfRule type="cellIs" priority="5" dxfId="3" operator="equal" stopIfTrue="1">
      <formula>"Finalizado com Sucesso"</formula>
    </cfRule>
    <cfRule type="cellIs" priority="6" dxfId="4" operator="equal" stopIfTrue="1">
      <formula>"Abortado"</formula>
    </cfRule>
  </conditionalFormatting>
  <dataValidations count="2">
    <dataValidation type="list" allowBlank="1" showInputMessage="1" showErrorMessage="1" sqref="F6:I6">
      <formula1>$L$2:$L$5</formula1>
    </dataValidation>
    <dataValidation type="list" allowBlank="1" showInputMessage="1" showErrorMessage="1" sqref="D9:D33">
      <formula1>$K$2:$K$9</formula1>
    </dataValidation>
  </dataValidations>
  <printOptions/>
  <pageMargins left="0.33" right="0.2" top="0.38" bottom="0.44" header="0.39" footer="0.43"/>
  <pageSetup horizontalDpi="600" verticalDpi="600" orientation="landscape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4"/>
  <sheetViews>
    <sheetView workbookViewId="0" topLeftCell="A1">
      <selection activeCell="B19" sqref="B19"/>
    </sheetView>
  </sheetViews>
  <sheetFormatPr defaultColWidth="9.140625" defaultRowHeight="12.75"/>
  <cols>
    <col min="1" max="1" width="36.140625" style="9" bestFit="1" customWidth="1"/>
    <col min="2" max="2" width="17.421875" style="9" customWidth="1"/>
    <col min="3" max="3" width="27.140625" style="9" customWidth="1"/>
    <col min="4" max="16384" width="9.140625" style="9" customWidth="1"/>
  </cols>
  <sheetData>
    <row r="1" spans="1:3" ht="13.5" thickBot="1">
      <c r="A1" s="13"/>
      <c r="B1" s="13"/>
      <c r="C1" s="13"/>
    </row>
    <row r="2" spans="1:3" ht="12.75">
      <c r="A2" s="20" t="s">
        <v>6</v>
      </c>
      <c r="B2" s="21">
        <f>B12</f>
        <v>1</v>
      </c>
      <c r="C2" s="22"/>
    </row>
    <row r="3" spans="1:3" ht="12.75">
      <c r="A3" s="12" t="s">
        <v>7</v>
      </c>
      <c r="B3" s="16">
        <f>B2/B13</f>
        <v>0.2</v>
      </c>
      <c r="C3" s="14"/>
    </row>
    <row r="4" spans="1:3" ht="13.5" thickBot="1">
      <c r="A4" s="17" t="s">
        <v>8</v>
      </c>
      <c r="B4" s="18">
        <f>1-B3</f>
        <v>0.8</v>
      </c>
      <c r="C4" s="15"/>
    </row>
    <row r="5" spans="1:3" ht="12.75">
      <c r="A5" s="4"/>
      <c r="B5" s="10"/>
      <c r="C5" s="11"/>
    </row>
    <row r="6" spans="1:3" ht="25.5">
      <c r="A6" s="1" t="s">
        <v>2</v>
      </c>
      <c r="B6" s="2" t="s">
        <v>3</v>
      </c>
      <c r="C6" s="3" t="s">
        <v>4</v>
      </c>
    </row>
    <row r="7" spans="1:3" ht="12.75">
      <c r="A7" s="4" t="str">
        <f>'Controle de Execução dos Testes'!K3</f>
        <v>Não iniciado</v>
      </c>
      <c r="B7" s="5">
        <f>COUNTIF('Controle de Execução dos Testes'!D:D,'Resumo dos Testes'!A7)</f>
        <v>1</v>
      </c>
      <c r="C7" s="6">
        <f aca="true" t="shared" si="0" ref="C7:C12">B7/B$13</f>
        <v>0.2</v>
      </c>
    </row>
    <row r="8" spans="1:3" ht="12.75">
      <c r="A8" s="4" t="str">
        <f>'Controle de Execução dos Testes'!K4</f>
        <v>Configuração em andamento</v>
      </c>
      <c r="B8" s="5">
        <f>COUNTIF('Controle de Execução dos Testes'!D:D,'Resumo dos Testes'!A8)</f>
        <v>1</v>
      </c>
      <c r="C8" s="6">
        <f t="shared" si="0"/>
        <v>0.2</v>
      </c>
    </row>
    <row r="9" spans="1:3" ht="12.75">
      <c r="A9" s="4" t="str">
        <f>'Controle de Execução dos Testes'!K5</f>
        <v>Em execução</v>
      </c>
      <c r="B9" s="5">
        <f>COUNTIF('Controle de Execução dos Testes'!D:D,'Resumo dos Testes'!A9)</f>
        <v>0</v>
      </c>
      <c r="C9" s="6">
        <f t="shared" si="0"/>
        <v>0</v>
      </c>
    </row>
    <row r="10" spans="1:3" ht="12.75">
      <c r="A10" s="4" t="str">
        <f>'Controle de Execução dos Testes'!K6</f>
        <v>Abortado</v>
      </c>
      <c r="B10" s="5">
        <f>COUNTIF('Controle de Execução dos Testes'!D:D,'Resumo dos Testes'!A10)</f>
        <v>1</v>
      </c>
      <c r="C10" s="6">
        <f t="shared" si="0"/>
        <v>0.2</v>
      </c>
    </row>
    <row r="11" spans="1:3" ht="12.75">
      <c r="A11" s="4" t="str">
        <f>'Controle de Execução dos Testes'!K7</f>
        <v>Finalizado com sucesso</v>
      </c>
      <c r="B11" s="5">
        <f>COUNTIF('Controle de Execução dos Testes'!D:D,'Resumo dos Testes'!A11)</f>
        <v>1</v>
      </c>
      <c r="C11" s="6">
        <f t="shared" si="0"/>
        <v>0.2</v>
      </c>
    </row>
    <row r="12" spans="1:3" ht="12.75">
      <c r="A12" s="4" t="str">
        <f>'Controle de Execução dos Testes'!K8</f>
        <v>Finalizado com falhas</v>
      </c>
      <c r="B12" s="5">
        <f>COUNTIF('Controle de Execução dos Testes'!D:D,'Resumo dos Testes'!A12)</f>
        <v>1</v>
      </c>
      <c r="C12" s="6">
        <f t="shared" si="0"/>
        <v>0.2</v>
      </c>
    </row>
    <row r="13" spans="1:3" ht="12.75">
      <c r="A13" s="7" t="s">
        <v>5</v>
      </c>
      <c r="B13" s="8">
        <f>SUM(B7:B12)</f>
        <v>5</v>
      </c>
      <c r="C13" s="6">
        <f>SUM(C7:C12)</f>
        <v>1</v>
      </c>
    </row>
    <row r="14" spans="1:3" ht="13.5" thickBot="1">
      <c r="A14" s="23"/>
      <c r="B14" s="24"/>
      <c r="C14" s="25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American Express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Clever Anjos</dc:creator>
  <cp:keywords/>
  <dc:description/>
  <cp:lastModifiedBy>Ronaldo Castro de Oliveira</cp:lastModifiedBy>
  <cp:lastPrinted>2008-01-17T13:04:04Z</cp:lastPrinted>
  <dcterms:created xsi:type="dcterms:W3CDTF">2007-05-10T14:05:12Z</dcterms:created>
  <dcterms:modified xsi:type="dcterms:W3CDTF">2008-01-18T16:59:10Z</dcterms:modified>
  <cp:category/>
  <cp:version/>
  <cp:contentType/>
  <cp:contentStatus/>
</cp:coreProperties>
</file>